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2025\Návr rozpočtu 2026\"/>
    </mc:Choice>
  </mc:AlternateContent>
  <xr:revisionPtr revIDLastSave="0" documentId="13_ncr:1_{ED1EE21B-D801-467D-A56A-808629BB6832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Příjmy" sheetId="5" r:id="rId1"/>
    <sheet name="Výdaje" sheetId="4" r:id="rId2"/>
    <sheet name="Financování" sheetId="1" r:id="rId3"/>
    <sheet name="List2" sheetId="2" r:id="rId4"/>
    <sheet name="List3" sheetId="3" r:id="rId5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81029"/>
</workbook>
</file>

<file path=xl/calcChain.xml><?xml version="1.0" encoding="utf-8"?>
<calcChain xmlns="http://schemas.openxmlformats.org/spreadsheetml/2006/main">
  <c r="D35" i="5" l="1"/>
  <c r="H18" i="4"/>
  <c r="G4" i="1"/>
  <c r="G6" i="1" s="1"/>
  <c r="F4" i="1"/>
  <c r="F6" i="1" s="1"/>
  <c r="E4" i="1"/>
  <c r="E6" i="1" s="1"/>
  <c r="D4" i="1"/>
  <c r="D6" i="1" s="1"/>
  <c r="H101" i="4"/>
  <c r="H99" i="4"/>
  <c r="H97" i="4"/>
  <c r="H95" i="4"/>
  <c r="H79" i="4"/>
  <c r="H77" i="4"/>
  <c r="H70" i="4"/>
  <c r="H65" i="4"/>
  <c r="H63" i="4"/>
  <c r="H61" i="4"/>
  <c r="H58" i="4"/>
  <c r="H56" i="4"/>
  <c r="H41" i="4"/>
  <c r="H39" i="4"/>
  <c r="H36" i="4"/>
  <c r="H33" i="4"/>
  <c r="H31" i="4"/>
  <c r="H28" i="4"/>
  <c r="H23" i="4"/>
  <c r="H16" i="4"/>
  <c r="H9" i="4"/>
  <c r="H5" i="4"/>
  <c r="H33" i="5"/>
  <c r="H31" i="5"/>
  <c r="H26" i="5"/>
  <c r="H23" i="5"/>
  <c r="H21" i="5"/>
  <c r="H19" i="5"/>
  <c r="F35" i="5"/>
  <c r="E35" i="5" l="1"/>
  <c r="D103" i="4"/>
  <c r="E103" i="4"/>
  <c r="F103" i="4"/>
  <c r="G103" i="4"/>
  <c r="G35" i="5"/>
  <c r="H35" i="5"/>
  <c r="H103" i="4"/>
  <c r="H3" i="1" l="1"/>
  <c r="H4" i="1" s="1"/>
  <c r="H6" i="1" s="1"/>
</calcChain>
</file>

<file path=xl/sharedStrings.xml><?xml version="1.0" encoding="utf-8"?>
<sst xmlns="http://schemas.openxmlformats.org/spreadsheetml/2006/main" count="162" uniqueCount="137">
  <si>
    <t>Příjmy - Návrh rozpočtu 2026</t>
  </si>
  <si>
    <t>Para</t>
  </si>
  <si>
    <t>Pol</t>
  </si>
  <si>
    <t>Text</t>
  </si>
  <si>
    <t>SR 2025</t>
  </si>
  <si>
    <t>UR 2025</t>
  </si>
  <si>
    <t>Skutečnost 2024</t>
  </si>
  <si>
    <t>Skutečnost 2025</t>
  </si>
  <si>
    <t>Návrh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</si>
  <si>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</si>
  <si>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</si>
  <si>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</si>
  <si>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</si>
  <si>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</si>
  <si>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</si>
  <si>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</si>
  <si>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ze psů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</si>
  <si>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</si>
  <si>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</si>
  <si>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 za zdaňovací období do konce roku 2023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</si>
  <si>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</si>
  <si>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</si>
  <si>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</si>
  <si>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Ostatní investiční přijaté transfery ze státního rozpočtu</t>
  </si>
  <si>
    <t>Investiční přijaté transfery od krajů</t>
  </si>
  <si>
    <t>Součet za Para 0000</t>
  </si>
  <si>
    <t>Pěstební činnost/Příjem z poskytování služeb, výrobků, prací, výkonů a práv</t>
  </si>
  <si>
    <t>Součet za Para 1031 - Pěstební činnost</t>
  </si>
  <si>
    <t>Pitná voda/Příjem z poskytování služeb, výrobků, prací, výkonů a práv</t>
  </si>
  <si>
    <t>Součet za Para 2310 - Pitná voda</t>
  </si>
  <si>
    <t>Zájmová činnost v kultuře/Příjem z pronájmu nebo pachtu ostatních nemovitých věcí a jejich částí</t>
  </si>
  <si>
    <t>Zájmová činnost v kultuře/Přijaté neinvestiční příspěvky a náhrady</t>
  </si>
  <si>
    <t>Součet za Para 3392 - Zájmová činnost v kultuře</t>
  </si>
  <si>
    <t>Bytové hospodářství/Příjem z pronájmu nebo pachtu ostatních nemovitých věcí a jejich částí</t>
  </si>
  <si>
    <t>Bytové hospodářství/Přijaté neinvestiční příspěvky a náhrady</t>
  </si>
  <si>
    <t>Součet za Para 3612 - Bytové hospodářství</t>
  </si>
  <si>
    <t>Komunální služby a územní rozvoj jinde nezařazené/Příjem z pronájmu nebo pachtu pozemků</t>
  </si>
  <si>
    <t>Součet za Para 3639 - Komunální služby a územní rozvoj jinde nezařazené</t>
  </si>
  <si>
    <t>Sběr a svoz komunálních odpadů/Příjem z poskytování služeb, výrobků, prací, výkonů a práv</t>
  </si>
  <si>
    <t>Součet za Para 3722 - Sběr a svoz komunálních odpadů</t>
  </si>
  <si>
    <t>Celkem</t>
  </si>
  <si>
    <t>Výdaje - Návrh rozpočtu 2026</t>
  </si>
  <si>
    <t>Pěstební činnost/Nákup materiálu jinde nezařazený</t>
  </si>
  <si>
    <t>Pěstební činnost/Nákup ostatních služeb</t>
  </si>
  <si>
    <t>Silnice/Nákup materiálu jinde nezařazený</t>
  </si>
  <si>
    <t>Silnice/Nákup ostatních služeb</t>
  </si>
  <si>
    <t>Silnice/Opravy a udržování</t>
  </si>
  <si>
    <t>Součet za Para 2212 - Silnice</t>
  </si>
  <si>
    <t>Pitná voda/Drobný dlouhodobý hmotný majetek</t>
  </si>
  <si>
    <t>Pitná voda/Nákup materiálu jinde nezařazený</t>
  </si>
  <si>
    <t>Pitná voda/Elektrická energie</t>
  </si>
  <si>
    <t>Pitná voda/Nákup ostatních služeb</t>
  </si>
  <si>
    <t>Pitná voda/Opravy a udržování</t>
  </si>
  <si>
    <t>Pitná voda/Platby daní státnímu rozpočtu</t>
  </si>
  <si>
    <t>Odvádění a čištění odpadních vod a nakládání s kaly/Stavby</t>
  </si>
  <si>
    <t>Součet za Para 2321 - Odvádění a čištění odpadních vod a nakládání s kaly</t>
  </si>
  <si>
    <t>Základní školy/Nákup materiálu jinde nezařazený</t>
  </si>
  <si>
    <t>Základní školy/Nákup ostatních služeb</t>
  </si>
  <si>
    <t>Základní školy/Opravy a udržování</t>
  </si>
  <si>
    <t>Základní školy/Neinvestiční příspěvky zřízeným příspěvkovým organizacím</t>
  </si>
  <si>
    <t>Součet za Para 3113 - Základní školy</t>
  </si>
  <si>
    <t>Zájmová činnost v kultuře/Nákup materiálu jinde nezařazený</t>
  </si>
  <si>
    <t>Zájmová činnost v kultuře/Elektrická energie</t>
  </si>
  <si>
    <t>Zájmová činnost v kultuře/Pohonné hmoty a maziva</t>
  </si>
  <si>
    <t>Zájmová činnost v kultuře/Opravy a udržování</t>
  </si>
  <si>
    <t>Ostatní záležitosti kultury, církví a sdělovacích prostředků/Výdaje na věcné dary</t>
  </si>
  <si>
    <t>Ostatní záležitosti kultury, církví a sdělovacích prostředků/Dary fyzickým osobám</t>
  </si>
  <si>
    <t>Součet za Para 3399 - Ostatní záležitosti kultury, církví a sdělovacích prostředků</t>
  </si>
  <si>
    <t>Sportovní zařízení ve vlastnictví obce/Nákup ostatních služeb</t>
  </si>
  <si>
    <t>Součet za Para 3412 - Sportovní zařízení ve vlastnictví obce</t>
  </si>
  <si>
    <t>Bytové hospodářství/Nákup ostatních služeb</t>
  </si>
  <si>
    <t>Bytové hospodářství/Opravy a udržování</t>
  </si>
  <si>
    <t>Veřejné osvětlení/Elektrická energie</t>
  </si>
  <si>
    <t>Veřejné osvětlení/Opravy a udržování</t>
  </si>
  <si>
    <t>Součet za Para 3631 - Veřejné osvětlení</t>
  </si>
  <si>
    <t>Pohřebnictví/Opravy a udržování</t>
  </si>
  <si>
    <t>Součet za Para 3632 - Pohřebnictví</t>
  </si>
  <si>
    <t>Komunální služby a územní rozvoj jinde nezařazené/Ostatní osobní výdaje</t>
  </si>
  <si>
    <t>Komunální služby a územní rozvoj jinde nezařazené/Ochranné pomůcky</t>
  </si>
  <si>
    <t>Komunální služby a územní rozvoj jinde nezařazené/Drobný dlouhodobý hmotný majetek</t>
  </si>
  <si>
    <t>Komunální služby a územní rozvoj jinde nezařazené/Nákup materiálu jinde nezařazený</t>
  </si>
  <si>
    <t>Komunální služby a územní rozvoj jinde nezařazené/Plyn</t>
  </si>
  <si>
    <t>Komunální služby a územní rozvoj jinde nezařazené/Elektrická energie</t>
  </si>
  <si>
    <t>Komunální služby a územní rozvoj jinde nezařazené/Pohonné hmoty a maziva</t>
  </si>
  <si>
    <t>Komunální služby a územní rozvoj jinde nezařazené/Nákup ostatních služeb</t>
  </si>
  <si>
    <t>Komunální služby a územní rozvoj jinde nezařazené/Opravy a udržování</t>
  </si>
  <si>
    <t>Komunální služby a územní rozvoj jinde nezařazené/Ostatní neinvestiční transfery podnikatelům</t>
  </si>
  <si>
    <t>Komunální služby a územní rozvoj jinde nezařazené/Neinvestiční transfery spolkům</t>
  </si>
  <si>
    <t>Komunální služby a územní rozvoj jinde nezařazené/Neinvestiční transfery církvím a náboženským společnostem</t>
  </si>
  <si>
    <t>Komunální služby a územní rozvoj jinde nezařazené/Ostatní neinvestiční transfery rozpočtům územní úrovně</t>
  </si>
  <si>
    <t>Komunální služby a územní rozvoj jinde nezařazené/Pozemky</t>
  </si>
  <si>
    <t>Sběr a svoz nebezpečných odpadů/Nákup ostatních služeb</t>
  </si>
  <si>
    <t>Součet za Para 3721 - Sběr a svoz nebezpečných odpadů</t>
  </si>
  <si>
    <t>Sběr a svoz komunálních odpadů/Nákup materiálu jinde nezařazený</t>
  </si>
  <si>
    <t>Sběr a svoz komunálních odpadů/Nákup ostatních služeb</t>
  </si>
  <si>
    <t>Péče o vzhled obcí a veřejnou zeleň/Nákup materiálu jinde nezařazený</t>
  </si>
  <si>
    <t>Součet za Para 3745 - Péče o vzhled obcí a veřejnou zeleň</t>
  </si>
  <si>
    <t>Ostatní záležitosti civilní připravenosti na krizové stavy/Dary fyzickým osobám</t>
  </si>
  <si>
    <t>Součet za Para 5299 - Ostatní záležitosti civilní připravenosti na krizové stavy</t>
  </si>
  <si>
    <t>Požární ochrana - dobrovolná část/Drobný dlouhodobý hmotný majetek</t>
  </si>
  <si>
    <t>Požární ochrana - dobrovolná část/Nákup materiálu jinde nezařazený</t>
  </si>
  <si>
    <t>Požární ochrana - dobrovolná část/Pohonné hmoty a maziva</t>
  </si>
  <si>
    <t>Požární ochrana - dobrovolná část/Stavby</t>
  </si>
  <si>
    <t>Součet za Para 5512 - Požární ochrana - dobrovolná část</t>
  </si>
  <si>
    <t>Zastupitelstva obcí/Odměny členů zastupitelstev obcí a krajů</t>
  </si>
  <si>
    <t>Zastupitelstva obcí/Povinné pojistné na veřejné zdravotní pojištění</t>
  </si>
  <si>
    <t>Zastupitelstva obcí/Drobný dlouhodobý hmotný majetek</t>
  </si>
  <si>
    <t>Zastupitelstva obcí/Služby elektronických komunikací</t>
  </si>
  <si>
    <t>Zastupitelstva obcí/Cestovné</t>
  </si>
  <si>
    <t>Zastupitelstva obcí/Pohoštění</t>
  </si>
  <si>
    <t>Součet za Para 6112 - Zastupitelstva obcí</t>
  </si>
  <si>
    <t>Činnost místní správy/Platy zaměstnanců v pracovním poměru vyjma zaměstnanců na služebních místech</t>
  </si>
  <si>
    <t>Činnost místní správy/Ostatní osobní výdaje</t>
  </si>
  <si>
    <t>Činnost místní správy/Povinné pojistné na sociální zabezpečení a příspěvek na státní politiku zaměstnanosti</t>
  </si>
  <si>
    <t>Činnost místní správy/Povinné pojistné na veřejné zdravotní pojištění</t>
  </si>
  <si>
    <t>Činnost místní správy/Pojistné na zákonné pojištění odpovědnosti zaměstnavatele za škodu při pracovním úrazu nebo nemoci z povolání</t>
  </si>
  <si>
    <t>Činnost místní správy/Knihy a obdobné listinné informační prostředky</t>
  </si>
  <si>
    <t>Činnost místní správy/Nákup materiálu jinde nezařazený</t>
  </si>
  <si>
    <t>Činnost místní správy/Elektrická energie</t>
  </si>
  <si>
    <t>Činnost místní správy/Poštovní služby</t>
  </si>
  <si>
    <t>Činnost místní správy/Služby elektronických komunikací</t>
  </si>
  <si>
    <t>Činnost místní správy/Služby školení a vzdělávání</t>
  </si>
  <si>
    <t>Činnost místní správy/Zpracování dat a služby související s informačními a komunikačními technologiemi</t>
  </si>
  <si>
    <t>Činnost místní správy/Nákup ostatních služeb</t>
  </si>
  <si>
    <t>Činnost místní správy/Cestovné</t>
  </si>
  <si>
    <t>Součet za Para 6171 - Činnost místní správy</t>
  </si>
  <si>
    <t>Obecné příjmy a výdaje z finančních operací/Služby peněžních ústavů</t>
  </si>
  <si>
    <t>Součet za Para 6310 - Obecné příjmy a výdaje z finančních operací</t>
  </si>
  <si>
    <t>Pojištění funkčně nespecifikované/Služby peněžních ústavů</t>
  </si>
  <si>
    <t>Součet za Para 6320 - Pojištění funkčně nespecifikované</t>
  </si>
  <si>
    <t>Ostatní finanční operace/Platby daní krajům, obcím a státním fondům</t>
  </si>
  <si>
    <t>Součet za Para 6399 - Ostatní finanční operace</t>
  </si>
  <si>
    <t>Financování - Návrh rozpočtu 2026</t>
  </si>
  <si>
    <t>Změny stavu krátkodobých prostředků na bankovních účtech kromě změn stavů účtů státních finančních aktiv, které tvoří kapitolu Operace státních finančních aktiv</t>
  </si>
  <si>
    <t>Komunální a senátní volby/Nákup ostatních služeb</t>
  </si>
  <si>
    <t>Součet za Para 6115 - Komunální a senátní volby</t>
  </si>
  <si>
    <t>Činnost místní správy/drobný dlouhodobý hmotný majetek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</si>
</sst>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39" fontId="1" fillId="0" borderId="0" xfId="0" applyNumberFormat="1" applyFont="1"/>
    <xf numFmtId="39" fontId="2" fillId="0" borderId="0" xfId="0" applyNumberFormat="1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workbookViewId="0">
      <pane ySplit="2" topLeftCell="A3" activePane="bottomLeft" state="frozen"/>
      <selection pane="bottomLeft" activeCell="O19" sqref="O19"/>
    </sheetView>
  </sheetViews>
  <sheetFormatPr defaultRowHeight="12.75" x14ac:dyDescent="0.2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0</v>
      </c>
    </row>
    <row r="2" spans="1: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">
      <c r="A3" s="5">
        <v>0</v>
      </c>
      <c r="B3" s="5">
        <v>1111</v>
      </c>
      <c r="C3" s="1" t="s">
        <v>9</v>
      </c>
      <c r="D3" s="6"/>
      <c r="E3" s="6"/>
      <c r="F3" s="6"/>
      <c r="G3" s="6"/>
      <c r="H3" s="6">
        <v>1250000</v>
      </c>
    </row>
    <row r="4" spans="1:8" x14ac:dyDescent="0.2">
      <c r="A4" s="5">
        <v>0</v>
      </c>
      <c r="B4" s="5">
        <v>1112</v>
      </c>
      <c r="C4" s="1" t="s">
        <v>10</v>
      </c>
      <c r="D4" s="6"/>
      <c r="E4" s="6"/>
      <c r="F4" s="6"/>
      <c r="G4" s="6"/>
      <c r="H4" s="6">
        <v>55000</v>
      </c>
    </row>
    <row r="5" spans="1:8" x14ac:dyDescent="0.2">
      <c r="A5" s="5">
        <v>0</v>
      </c>
      <c r="B5" s="5">
        <v>1113</v>
      </c>
      <c r="C5" s="1" t="s">
        <v>11</v>
      </c>
      <c r="D5" s="6"/>
      <c r="E5" s="6"/>
      <c r="F5" s="6"/>
      <c r="G5" s="6"/>
      <c r="H5" s="6">
        <v>140000</v>
      </c>
    </row>
    <row r="6" spans="1:8" x14ac:dyDescent="0.2">
      <c r="A6" s="5">
        <v>0</v>
      </c>
      <c r="B6" s="5">
        <v>1121</v>
      </c>
      <c r="C6" s="1" t="s">
        <v>12</v>
      </c>
      <c r="D6" s="6"/>
      <c r="E6" s="6"/>
      <c r="F6" s="6"/>
      <c r="G6" s="6"/>
      <c r="H6" s="6">
        <v>1500000</v>
      </c>
    </row>
    <row r="7" spans="1:8" x14ac:dyDescent="0.2">
      <c r="A7" s="5">
        <v>0</v>
      </c>
      <c r="B7" s="5">
        <v>1122</v>
      </c>
      <c r="C7" s="1" t="s">
        <v>13</v>
      </c>
      <c r="D7" s="6"/>
      <c r="E7" s="6"/>
      <c r="F7" s="6"/>
      <c r="G7" s="6"/>
      <c r="H7" s="6">
        <v>300000</v>
      </c>
    </row>
    <row r="8" spans="1:8" x14ac:dyDescent="0.2">
      <c r="A8" s="5">
        <v>0</v>
      </c>
      <c r="B8" s="5">
        <v>1211</v>
      </c>
      <c r="C8" s="1" t="s">
        <v>14</v>
      </c>
      <c r="D8" s="6"/>
      <c r="E8" s="6"/>
      <c r="F8" s="6"/>
      <c r="G8" s="6"/>
      <c r="H8" s="6">
        <v>2000000</v>
      </c>
    </row>
    <row r="9" spans="1:8" x14ac:dyDescent="0.2">
      <c r="A9" s="5">
        <v>0</v>
      </c>
      <c r="B9" s="5">
        <v>1334</v>
      </c>
      <c r="C9" s="1" t="s">
        <v>15</v>
      </c>
      <c r="D9" s="6"/>
      <c r="E9" s="6"/>
      <c r="F9" s="6"/>
      <c r="G9" s="6"/>
      <c r="H9" s="6">
        <v>200</v>
      </c>
    </row>
    <row r="10" spans="1:8" x14ac:dyDescent="0.2">
      <c r="A10" s="5">
        <v>0</v>
      </c>
      <c r="B10" s="5">
        <v>1341</v>
      </c>
      <c r="C10" s="1" t="s">
        <v>16</v>
      </c>
      <c r="D10" s="6"/>
      <c r="E10" s="6"/>
      <c r="F10" s="6"/>
      <c r="G10" s="6"/>
      <c r="H10" s="6">
        <v>6000</v>
      </c>
    </row>
    <row r="11" spans="1:8" x14ac:dyDescent="0.2">
      <c r="A11" s="5">
        <v>0</v>
      </c>
      <c r="B11" s="5">
        <v>1345</v>
      </c>
      <c r="C11" s="1" t="s">
        <v>17</v>
      </c>
      <c r="D11" s="6"/>
      <c r="E11" s="6"/>
      <c r="F11" s="6"/>
      <c r="G11" s="6"/>
      <c r="H11" s="6">
        <v>130000</v>
      </c>
    </row>
    <row r="12" spans="1:8" x14ac:dyDescent="0.2">
      <c r="A12" s="5">
        <v>0</v>
      </c>
      <c r="B12" s="5">
        <v>1361</v>
      </c>
      <c r="C12" s="1" t="s">
        <v>18</v>
      </c>
      <c r="D12" s="6"/>
      <c r="E12" s="6"/>
      <c r="F12" s="6"/>
      <c r="G12" s="6"/>
      <c r="H12" s="6">
        <v>1000</v>
      </c>
    </row>
    <row r="13" spans="1:8" x14ac:dyDescent="0.2">
      <c r="A13" s="5">
        <v>0</v>
      </c>
      <c r="B13" s="5">
        <v>1381</v>
      </c>
      <c r="C13" s="1" t="s">
        <v>19</v>
      </c>
      <c r="D13" s="6"/>
      <c r="E13" s="6"/>
      <c r="F13" s="6"/>
      <c r="G13" s="6"/>
      <c r="H13" s="6">
        <v>20000</v>
      </c>
    </row>
    <row r="14" spans="1:8" x14ac:dyDescent="0.2">
      <c r="A14" s="5">
        <v>0</v>
      </c>
      <c r="B14" s="5">
        <v>1511</v>
      </c>
      <c r="C14" s="1" t="s">
        <v>20</v>
      </c>
      <c r="D14" s="6"/>
      <c r="E14" s="6"/>
      <c r="F14" s="6"/>
      <c r="G14" s="6"/>
      <c r="H14" s="6">
        <v>230000</v>
      </c>
    </row>
    <row r="15" spans="1:8" x14ac:dyDescent="0.2">
      <c r="A15" s="5">
        <v>0</v>
      </c>
      <c r="B15" s="5">
        <v>4111</v>
      </c>
      <c r="C15" s="1" t="s">
        <v>21</v>
      </c>
      <c r="D15" s="6"/>
      <c r="E15" s="6"/>
      <c r="F15" s="6"/>
      <c r="G15" s="6"/>
      <c r="H15" s="6">
        <v>40000</v>
      </c>
    </row>
    <row r="16" spans="1:8" x14ac:dyDescent="0.2">
      <c r="A16" s="5">
        <v>0</v>
      </c>
      <c r="B16" s="5">
        <v>4112</v>
      </c>
      <c r="C16" s="1" t="s">
        <v>22</v>
      </c>
      <c r="D16" s="6"/>
      <c r="E16" s="6"/>
      <c r="F16" s="6"/>
      <c r="G16" s="6"/>
      <c r="H16" s="6">
        <v>71900</v>
      </c>
    </row>
    <row r="17" spans="1:8" x14ac:dyDescent="0.2">
      <c r="A17" s="5">
        <v>0</v>
      </c>
      <c r="B17" s="5">
        <v>4216</v>
      </c>
      <c r="C17" s="1" t="s">
        <v>23</v>
      </c>
      <c r="D17" s="6"/>
      <c r="E17" s="6"/>
      <c r="F17" s="6"/>
      <c r="G17" s="6"/>
      <c r="H17" s="6">
        <v>600000</v>
      </c>
    </row>
    <row r="18" spans="1:8" x14ac:dyDescent="0.2">
      <c r="A18" s="5">
        <v>0</v>
      </c>
      <c r="B18" s="5">
        <v>4222</v>
      </c>
      <c r="C18" s="1" t="s">
        <v>24</v>
      </c>
      <c r="D18" s="6"/>
      <c r="E18" s="6"/>
      <c r="F18" s="6"/>
      <c r="G18" s="6"/>
      <c r="H18" s="6">
        <v>350000</v>
      </c>
    </row>
    <row r="19" spans="1:8" x14ac:dyDescent="0.2">
      <c r="A19" s="2"/>
      <c r="B19" s="2"/>
      <c r="C19" s="2" t="s">
        <v>25</v>
      </c>
      <c r="D19" s="7"/>
      <c r="E19" s="7"/>
      <c r="F19" s="7"/>
      <c r="G19" s="7"/>
      <c r="H19" s="7">
        <f>SUM(H3:H18)</f>
        <v>6694100</v>
      </c>
    </row>
    <row r="20" spans="1:8" x14ac:dyDescent="0.2">
      <c r="A20" s="5">
        <v>1031</v>
      </c>
      <c r="B20" s="5">
        <v>2111</v>
      </c>
      <c r="C20" s="1" t="s">
        <v>26</v>
      </c>
      <c r="D20" s="6"/>
      <c r="E20" s="6"/>
      <c r="F20" s="6"/>
      <c r="G20" s="6"/>
      <c r="H20" s="6">
        <v>8000</v>
      </c>
    </row>
    <row r="21" spans="1:8" x14ac:dyDescent="0.2">
      <c r="A21" s="2"/>
      <c r="B21" s="2"/>
      <c r="C21" s="2" t="s">
        <v>27</v>
      </c>
      <c r="D21" s="7"/>
      <c r="E21" s="7"/>
      <c r="F21" s="7"/>
      <c r="G21" s="7"/>
      <c r="H21" s="7">
        <f>SUM(H20:H20)</f>
        <v>8000</v>
      </c>
    </row>
    <row r="22" spans="1:8" x14ac:dyDescent="0.2">
      <c r="A22" s="5">
        <v>2310</v>
      </c>
      <c r="B22" s="5">
        <v>2111</v>
      </c>
      <c r="C22" s="1" t="s">
        <v>28</v>
      </c>
      <c r="D22" s="6"/>
      <c r="E22" s="6"/>
      <c r="F22" s="6"/>
      <c r="G22" s="6"/>
      <c r="H22" s="6">
        <v>200000</v>
      </c>
    </row>
    <row r="23" spans="1:8" x14ac:dyDescent="0.2">
      <c r="A23" s="2"/>
      <c r="B23" s="2"/>
      <c r="C23" s="2" t="s">
        <v>29</v>
      </c>
      <c r="D23" s="7"/>
      <c r="E23" s="7"/>
      <c r="F23" s="7"/>
      <c r="G23" s="7"/>
      <c r="H23" s="7">
        <f>SUM(H22:H22)</f>
        <v>200000</v>
      </c>
    </row>
    <row r="24" spans="1:8" x14ac:dyDescent="0.2">
      <c r="A24" s="5">
        <v>3392</v>
      </c>
      <c r="B24" s="5">
        <v>2132</v>
      </c>
      <c r="C24" s="1" t="s">
        <v>30</v>
      </c>
      <c r="D24" s="6"/>
      <c r="E24" s="6"/>
      <c r="F24" s="6"/>
      <c r="G24" s="6"/>
      <c r="H24" s="6">
        <v>1200</v>
      </c>
    </row>
    <row r="25" spans="1:8" x14ac:dyDescent="0.2">
      <c r="A25" s="5">
        <v>3392</v>
      </c>
      <c r="B25" s="5">
        <v>2324</v>
      </c>
      <c r="C25" s="1" t="s">
        <v>31</v>
      </c>
      <c r="D25" s="6"/>
      <c r="E25" s="6"/>
      <c r="F25" s="6"/>
      <c r="G25" s="6"/>
      <c r="H25" s="6">
        <v>12000</v>
      </c>
    </row>
    <row r="26" spans="1:8" x14ac:dyDescent="0.2">
      <c r="A26" s="2"/>
      <c r="B26" s="2"/>
      <c r="C26" s="2" t="s">
        <v>32</v>
      </c>
      <c r="D26" s="7"/>
      <c r="E26" s="7"/>
      <c r="F26" s="7"/>
      <c r="G26" s="7"/>
      <c r="H26" s="7">
        <f>SUM(H24:H25)</f>
        <v>13200</v>
      </c>
    </row>
    <row r="27" spans="1:8" x14ac:dyDescent="0.2">
      <c r="A27" s="5">
        <v>3612</v>
      </c>
      <c r="B27" s="5">
        <v>2132</v>
      </c>
      <c r="C27" s="1" t="s">
        <v>33</v>
      </c>
      <c r="D27" s="6"/>
      <c r="E27" s="6"/>
      <c r="F27" s="6"/>
      <c r="G27" s="6"/>
      <c r="H27" s="6">
        <v>163500</v>
      </c>
    </row>
    <row r="28" spans="1:8" x14ac:dyDescent="0.2">
      <c r="A28" s="5">
        <v>3612</v>
      </c>
      <c r="B28" s="5">
        <v>2324</v>
      </c>
      <c r="C28" s="1" t="s">
        <v>34</v>
      </c>
      <c r="D28" s="6"/>
      <c r="E28" s="6"/>
      <c r="F28" s="6"/>
      <c r="G28" s="6"/>
      <c r="H28" s="6">
        <v>2000</v>
      </c>
    </row>
    <row r="29" spans="1:8" x14ac:dyDescent="0.2">
      <c r="A29" s="2"/>
      <c r="B29" s="2"/>
      <c r="C29" s="2" t="s">
        <v>35</v>
      </c>
      <c r="D29" s="7"/>
      <c r="E29" s="7"/>
      <c r="F29" s="7"/>
      <c r="G29" s="7"/>
      <c r="H29" s="7">
        <v>150000</v>
      </c>
    </row>
    <row r="30" spans="1:8" x14ac:dyDescent="0.2">
      <c r="A30" s="5">
        <v>3639</v>
      </c>
      <c r="B30" s="5">
        <v>2131</v>
      </c>
      <c r="C30" s="1" t="s">
        <v>36</v>
      </c>
      <c r="D30" s="6"/>
      <c r="E30" s="6"/>
      <c r="F30" s="6"/>
      <c r="G30" s="6"/>
      <c r="H30" s="6">
        <v>10000</v>
      </c>
    </row>
    <row r="31" spans="1:8" x14ac:dyDescent="0.2">
      <c r="A31" s="2"/>
      <c r="B31" s="2"/>
      <c r="C31" s="2" t="s">
        <v>37</v>
      </c>
      <c r="D31" s="7"/>
      <c r="E31" s="7"/>
      <c r="F31" s="7"/>
      <c r="G31" s="7"/>
      <c r="H31" s="7">
        <f>SUM(H30:H30)</f>
        <v>10000</v>
      </c>
    </row>
    <row r="32" spans="1:8" x14ac:dyDescent="0.2">
      <c r="A32" s="5">
        <v>3722</v>
      </c>
      <c r="B32" s="5">
        <v>2111</v>
      </c>
      <c r="C32" s="1" t="s">
        <v>38</v>
      </c>
      <c r="D32" s="6"/>
      <c r="E32" s="6"/>
      <c r="F32" s="6"/>
      <c r="G32" s="6"/>
      <c r="H32" s="6">
        <v>50000</v>
      </c>
    </row>
    <row r="33" spans="1:8" x14ac:dyDescent="0.2">
      <c r="A33" s="2"/>
      <c r="B33" s="2"/>
      <c r="C33" s="2" t="s">
        <v>39</v>
      </c>
      <c r="D33" s="7"/>
      <c r="E33" s="7"/>
      <c r="F33" s="7"/>
      <c r="G33" s="7"/>
      <c r="H33" s="7">
        <f>SUM(H32:H32)</f>
        <v>50000</v>
      </c>
    </row>
    <row r="35" spans="1:8" x14ac:dyDescent="0.2">
      <c r="A35" s="2"/>
      <c r="B35" s="2"/>
      <c r="C35" s="2" t="s">
        <v>40</v>
      </c>
      <c r="D35" s="7">
        <f>D19+D21+D23+D26+D29+D31+D33</f>
        <v>0</v>
      </c>
      <c r="E35" s="7">
        <f>E19+E21+E23+E26+E29+E31+E33</f>
        <v>0</v>
      </c>
      <c r="F35" s="7">
        <f>F19+F21+F23+F26+F29+F31+F33</f>
        <v>0</v>
      </c>
      <c r="G35" s="7">
        <f>G19+G21+G23+G26+G29+G31+G33</f>
        <v>0</v>
      </c>
      <c r="H35" s="7">
        <f>H19+H21+H23+H26+H29+H31+H33</f>
        <v>7125300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topLeftCell="B1" workbookViewId="0">
      <pane ySplit="2" topLeftCell="A3" activePane="bottomLeft" state="frozen"/>
      <selection pane="bottomLeft" activeCell="J24" sqref="J24"/>
    </sheetView>
  </sheetViews>
  <sheetFormatPr defaultRowHeight="12.75" x14ac:dyDescent="0.2"/>
  <cols>
    <col min="1" max="2" width="5.7109375" style="1" customWidth="1"/>
    <col min="3" max="3" width="64.855468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41</v>
      </c>
    </row>
    <row r="2" spans="1: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">
      <c r="A3" s="5">
        <v>1031</v>
      </c>
      <c r="B3" s="5">
        <v>5139</v>
      </c>
      <c r="C3" s="1" t="s">
        <v>42</v>
      </c>
      <c r="D3" s="6"/>
      <c r="E3" s="6"/>
      <c r="F3" s="6"/>
      <c r="G3" s="6"/>
      <c r="H3" s="6">
        <v>80000</v>
      </c>
    </row>
    <row r="4" spans="1:8" x14ac:dyDescent="0.2">
      <c r="A4" s="5">
        <v>1031</v>
      </c>
      <c r="B4" s="5">
        <v>5169</v>
      </c>
      <c r="C4" s="1" t="s">
        <v>43</v>
      </c>
      <c r="D4" s="6"/>
      <c r="E4" s="6"/>
      <c r="F4" s="6"/>
      <c r="G4" s="6"/>
      <c r="H4" s="6">
        <v>115000</v>
      </c>
    </row>
    <row r="5" spans="1:8" x14ac:dyDescent="0.2">
      <c r="A5" s="2"/>
      <c r="B5" s="2"/>
      <c r="C5" s="2" t="s">
        <v>27</v>
      </c>
      <c r="D5" s="7"/>
      <c r="E5" s="7"/>
      <c r="F5" s="7"/>
      <c r="G5" s="7"/>
      <c r="H5" s="7">
        <f>SUM(H3:H4)</f>
        <v>195000</v>
      </c>
    </row>
    <row r="6" spans="1:8" x14ac:dyDescent="0.2">
      <c r="A6" s="5">
        <v>2212</v>
      </c>
      <c r="B6" s="5">
        <v>5139</v>
      </c>
      <c r="C6" s="1" t="s">
        <v>44</v>
      </c>
      <c r="D6" s="6"/>
      <c r="E6" s="6"/>
      <c r="F6" s="6"/>
      <c r="G6" s="6"/>
      <c r="H6" s="6">
        <v>1000</v>
      </c>
    </row>
    <row r="7" spans="1:8" x14ac:dyDescent="0.2">
      <c r="A7" s="5">
        <v>2212</v>
      </c>
      <c r="B7" s="5">
        <v>5169</v>
      </c>
      <c r="C7" s="1" t="s">
        <v>45</v>
      </c>
      <c r="D7" s="6"/>
      <c r="E7" s="6"/>
      <c r="F7" s="6"/>
      <c r="G7" s="6"/>
      <c r="H7" s="6">
        <v>35000</v>
      </c>
    </row>
    <row r="8" spans="1:8" x14ac:dyDescent="0.2">
      <c r="A8" s="5">
        <v>2212</v>
      </c>
      <c r="B8" s="5">
        <v>5171</v>
      </c>
      <c r="C8" s="1" t="s">
        <v>46</v>
      </c>
      <c r="D8" s="6"/>
      <c r="E8" s="6"/>
      <c r="F8" s="6"/>
      <c r="G8" s="6"/>
      <c r="H8" s="6">
        <v>100000</v>
      </c>
    </row>
    <row r="9" spans="1:8" x14ac:dyDescent="0.2">
      <c r="A9" s="2"/>
      <c r="B9" s="2"/>
      <c r="C9" s="2" t="s">
        <v>47</v>
      </c>
      <c r="D9" s="7"/>
      <c r="E9" s="7"/>
      <c r="F9" s="7"/>
      <c r="G9" s="7"/>
      <c r="H9" s="7">
        <f>SUM(H6:H8)</f>
        <v>136000</v>
      </c>
    </row>
    <row r="10" spans="1:8" x14ac:dyDescent="0.2">
      <c r="A10" s="5">
        <v>2310</v>
      </c>
      <c r="B10" s="5">
        <v>5137</v>
      </c>
      <c r="C10" s="1" t="s">
        <v>48</v>
      </c>
      <c r="D10" s="6"/>
      <c r="E10" s="6"/>
      <c r="F10" s="6"/>
      <c r="G10" s="6"/>
      <c r="H10" s="6">
        <v>6000</v>
      </c>
    </row>
    <row r="11" spans="1:8" x14ac:dyDescent="0.2">
      <c r="A11" s="5">
        <v>2310</v>
      </c>
      <c r="B11" s="5">
        <v>5139</v>
      </c>
      <c r="C11" s="1" t="s">
        <v>49</v>
      </c>
      <c r="D11" s="6"/>
      <c r="E11" s="6"/>
      <c r="F11" s="6"/>
      <c r="G11" s="6"/>
      <c r="H11" s="6">
        <v>25000</v>
      </c>
    </row>
    <row r="12" spans="1:8" x14ac:dyDescent="0.2">
      <c r="A12" s="5">
        <v>2310</v>
      </c>
      <c r="B12" s="5">
        <v>5154</v>
      </c>
      <c r="C12" s="1" t="s">
        <v>50</v>
      </c>
      <c r="D12" s="6"/>
      <c r="E12" s="6"/>
      <c r="F12" s="6"/>
      <c r="G12" s="6"/>
      <c r="H12" s="6">
        <v>20000</v>
      </c>
    </row>
    <row r="13" spans="1:8" x14ac:dyDescent="0.2">
      <c r="A13" s="5">
        <v>2310</v>
      </c>
      <c r="B13" s="5">
        <v>5169</v>
      </c>
      <c r="C13" s="1" t="s">
        <v>51</v>
      </c>
      <c r="D13" s="6"/>
      <c r="E13" s="6"/>
      <c r="F13" s="6"/>
      <c r="G13" s="6"/>
      <c r="H13" s="6">
        <v>165000</v>
      </c>
    </row>
    <row r="14" spans="1:8" x14ac:dyDescent="0.2">
      <c r="A14" s="5">
        <v>2310</v>
      </c>
      <c r="B14" s="5">
        <v>5171</v>
      </c>
      <c r="C14" s="1" t="s">
        <v>52</v>
      </c>
      <c r="D14" s="6"/>
      <c r="E14" s="6"/>
      <c r="F14" s="6"/>
      <c r="G14" s="6"/>
      <c r="H14" s="6">
        <v>190000</v>
      </c>
    </row>
    <row r="15" spans="1:8" x14ac:dyDescent="0.2">
      <c r="A15" s="5">
        <v>2310</v>
      </c>
      <c r="B15" s="5">
        <v>5362</v>
      </c>
      <c r="C15" s="1" t="s">
        <v>53</v>
      </c>
      <c r="D15" s="6"/>
      <c r="E15" s="6"/>
      <c r="F15" s="6"/>
      <c r="G15" s="6"/>
      <c r="H15" s="6">
        <v>25000</v>
      </c>
    </row>
    <row r="16" spans="1:8" x14ac:dyDescent="0.2">
      <c r="A16" s="2"/>
      <c r="B16" s="2"/>
      <c r="C16" s="2" t="s">
        <v>29</v>
      </c>
      <c r="D16" s="7"/>
      <c r="E16" s="7"/>
      <c r="F16" s="7"/>
      <c r="G16" s="7"/>
      <c r="H16" s="7">
        <f>SUM(H10:H15)</f>
        <v>431000</v>
      </c>
    </row>
    <row r="17" spans="1:8" x14ac:dyDescent="0.2">
      <c r="A17" s="5">
        <v>2321</v>
      </c>
      <c r="B17" s="5">
        <v>6121</v>
      </c>
      <c r="C17" s="1" t="s">
        <v>54</v>
      </c>
      <c r="D17" s="6"/>
      <c r="E17" s="6"/>
      <c r="F17" s="6"/>
      <c r="G17" s="6"/>
      <c r="H17" s="6">
        <v>1400000</v>
      </c>
    </row>
    <row r="18" spans="1:8" x14ac:dyDescent="0.2">
      <c r="A18" s="2"/>
      <c r="B18" s="2"/>
      <c r="C18" s="2" t="s">
        <v>55</v>
      </c>
      <c r="D18" s="7"/>
      <c r="E18" s="7"/>
      <c r="F18" s="7"/>
      <c r="G18" s="7"/>
      <c r="H18" s="7">
        <f>SUM(H17:H17)</f>
        <v>1400000</v>
      </c>
    </row>
    <row r="19" spans="1:8" x14ac:dyDescent="0.2">
      <c r="A19" s="5">
        <v>3113</v>
      </c>
      <c r="B19" s="5">
        <v>5139</v>
      </c>
      <c r="C19" s="1" t="s">
        <v>56</v>
      </c>
      <c r="D19" s="6"/>
      <c r="E19" s="6"/>
      <c r="F19" s="6"/>
      <c r="G19" s="6"/>
      <c r="H19" s="6">
        <v>15000</v>
      </c>
    </row>
    <row r="20" spans="1:8" x14ac:dyDescent="0.2">
      <c r="A20" s="5">
        <v>3113</v>
      </c>
      <c r="B20" s="5">
        <v>5169</v>
      </c>
      <c r="C20" s="1" t="s">
        <v>57</v>
      </c>
      <c r="D20" s="6"/>
      <c r="E20" s="6"/>
      <c r="F20" s="6"/>
      <c r="G20" s="6"/>
      <c r="H20" s="6">
        <v>25000</v>
      </c>
    </row>
    <row r="21" spans="1:8" x14ac:dyDescent="0.2">
      <c r="A21" s="5">
        <v>3113</v>
      </c>
      <c r="B21" s="5">
        <v>5171</v>
      </c>
      <c r="C21" s="1" t="s">
        <v>58</v>
      </c>
      <c r="D21" s="6"/>
      <c r="E21" s="6"/>
      <c r="F21" s="6"/>
      <c r="G21" s="6"/>
      <c r="H21" s="6">
        <v>400000</v>
      </c>
    </row>
    <row r="22" spans="1:8" x14ac:dyDescent="0.2">
      <c r="A22" s="5">
        <v>3113</v>
      </c>
      <c r="B22" s="5">
        <v>5331</v>
      </c>
      <c r="C22" s="1" t="s">
        <v>59</v>
      </c>
      <c r="D22" s="6"/>
      <c r="E22" s="6"/>
      <c r="F22" s="6"/>
      <c r="G22" s="6"/>
      <c r="H22" s="6">
        <v>1700000</v>
      </c>
    </row>
    <row r="23" spans="1:8" x14ac:dyDescent="0.2">
      <c r="A23" s="2"/>
      <c r="B23" s="2"/>
      <c r="C23" s="2" t="s">
        <v>60</v>
      </c>
      <c r="D23" s="7"/>
      <c r="E23" s="7"/>
      <c r="F23" s="7"/>
      <c r="G23" s="7"/>
      <c r="H23" s="7">
        <f>SUM(H19:H22)</f>
        <v>2140000</v>
      </c>
    </row>
    <row r="24" spans="1:8" x14ac:dyDescent="0.2">
      <c r="A24" s="5">
        <v>3392</v>
      </c>
      <c r="B24" s="5">
        <v>5139</v>
      </c>
      <c r="C24" s="1" t="s">
        <v>61</v>
      </c>
      <c r="D24" s="6"/>
      <c r="E24" s="6"/>
      <c r="F24" s="6"/>
      <c r="G24" s="6"/>
      <c r="H24" s="6">
        <v>1500</v>
      </c>
    </row>
    <row r="25" spans="1:8" x14ac:dyDescent="0.2">
      <c r="A25" s="5">
        <v>3392</v>
      </c>
      <c r="B25" s="5">
        <v>5154</v>
      </c>
      <c r="C25" s="1" t="s">
        <v>62</v>
      </c>
      <c r="D25" s="6"/>
      <c r="E25" s="6"/>
      <c r="F25" s="6"/>
      <c r="G25" s="6"/>
      <c r="H25" s="6">
        <v>50000</v>
      </c>
    </row>
    <row r="26" spans="1:8" x14ac:dyDescent="0.2">
      <c r="A26" s="5">
        <v>3392</v>
      </c>
      <c r="B26" s="5">
        <v>5156</v>
      </c>
      <c r="C26" s="1" t="s">
        <v>63</v>
      </c>
      <c r="D26" s="6"/>
      <c r="E26" s="6"/>
      <c r="F26" s="6"/>
      <c r="G26" s="6"/>
      <c r="H26" s="6">
        <v>20000</v>
      </c>
    </row>
    <row r="27" spans="1:8" x14ac:dyDescent="0.2">
      <c r="A27" s="5">
        <v>3392</v>
      </c>
      <c r="B27" s="5">
        <v>5171</v>
      </c>
      <c r="C27" s="1" t="s">
        <v>64</v>
      </c>
      <c r="D27" s="6"/>
      <c r="E27" s="6"/>
      <c r="F27" s="6"/>
      <c r="G27" s="6"/>
      <c r="H27" s="6">
        <v>150000</v>
      </c>
    </row>
    <row r="28" spans="1:8" x14ac:dyDescent="0.2">
      <c r="A28" s="2"/>
      <c r="B28" s="2"/>
      <c r="C28" s="2" t="s">
        <v>32</v>
      </c>
      <c r="D28" s="7"/>
      <c r="E28" s="7"/>
      <c r="F28" s="7"/>
      <c r="G28" s="7"/>
      <c r="H28" s="7">
        <f>SUM(H24:H27)</f>
        <v>221500</v>
      </c>
    </row>
    <row r="29" spans="1:8" x14ac:dyDescent="0.2">
      <c r="A29" s="5">
        <v>3399</v>
      </c>
      <c r="B29" s="5">
        <v>5194</v>
      </c>
      <c r="C29" s="1" t="s">
        <v>65</v>
      </c>
      <c r="D29" s="6"/>
      <c r="E29" s="6"/>
      <c r="F29" s="6"/>
      <c r="G29" s="6"/>
      <c r="H29" s="6">
        <v>10000</v>
      </c>
    </row>
    <row r="30" spans="1:8" x14ac:dyDescent="0.2">
      <c r="A30" s="5">
        <v>3399</v>
      </c>
      <c r="B30" s="5">
        <v>5492</v>
      </c>
      <c r="C30" s="1" t="s">
        <v>66</v>
      </c>
      <c r="D30" s="6"/>
      <c r="E30" s="6"/>
      <c r="F30" s="6"/>
      <c r="G30" s="6"/>
      <c r="H30" s="6">
        <v>30000</v>
      </c>
    </row>
    <row r="31" spans="1:8" x14ac:dyDescent="0.2">
      <c r="A31" s="2"/>
      <c r="B31" s="2"/>
      <c r="C31" s="2" t="s">
        <v>67</v>
      </c>
      <c r="D31" s="7"/>
      <c r="E31" s="7"/>
      <c r="F31" s="7"/>
      <c r="G31" s="7"/>
      <c r="H31" s="7">
        <f>SUM(H29:H30)</f>
        <v>40000</v>
      </c>
    </row>
    <row r="32" spans="1:8" x14ac:dyDescent="0.2">
      <c r="A32" s="5">
        <v>3412</v>
      </c>
      <c r="B32" s="5">
        <v>5169</v>
      </c>
      <c r="C32" s="1" t="s">
        <v>68</v>
      </c>
      <c r="D32" s="6"/>
      <c r="E32" s="6"/>
      <c r="F32" s="6"/>
      <c r="G32" s="6"/>
      <c r="H32" s="6">
        <v>5000</v>
      </c>
    </row>
    <row r="33" spans="1:8" x14ac:dyDescent="0.2">
      <c r="A33" s="2"/>
      <c r="B33" s="2"/>
      <c r="C33" s="2" t="s">
        <v>69</v>
      </c>
      <c r="D33" s="7"/>
      <c r="E33" s="7"/>
      <c r="F33" s="7"/>
      <c r="G33" s="7"/>
      <c r="H33" s="7">
        <f>SUM(H32:H32)</f>
        <v>5000</v>
      </c>
    </row>
    <row r="34" spans="1:8" x14ac:dyDescent="0.2">
      <c r="A34" s="5">
        <v>3612</v>
      </c>
      <c r="B34" s="5">
        <v>5169</v>
      </c>
      <c r="C34" s="1" t="s">
        <v>70</v>
      </c>
      <c r="D34" s="6"/>
      <c r="E34" s="6"/>
      <c r="F34" s="6"/>
      <c r="G34" s="6"/>
      <c r="H34" s="6">
        <v>5000</v>
      </c>
    </row>
    <row r="35" spans="1:8" x14ac:dyDescent="0.2">
      <c r="A35" s="5">
        <v>3612</v>
      </c>
      <c r="B35" s="5">
        <v>5171</v>
      </c>
      <c r="C35" s="1" t="s">
        <v>71</v>
      </c>
      <c r="D35" s="6"/>
      <c r="E35" s="6"/>
      <c r="F35" s="6"/>
      <c r="G35" s="6"/>
      <c r="H35" s="6">
        <v>30000</v>
      </c>
    </row>
    <row r="36" spans="1:8" x14ac:dyDescent="0.2">
      <c r="A36" s="2"/>
      <c r="B36" s="2"/>
      <c r="C36" s="2" t="s">
        <v>35</v>
      </c>
      <c r="D36" s="7"/>
      <c r="E36" s="7"/>
      <c r="F36" s="7"/>
      <c r="G36" s="7"/>
      <c r="H36" s="7">
        <f>SUM(H34:H35)</f>
        <v>35000</v>
      </c>
    </row>
    <row r="37" spans="1:8" x14ac:dyDescent="0.2">
      <c r="A37" s="5">
        <v>3631</v>
      </c>
      <c r="B37" s="5">
        <v>5154</v>
      </c>
      <c r="C37" s="1" t="s">
        <v>72</v>
      </c>
      <c r="D37" s="6"/>
      <c r="E37" s="6"/>
      <c r="F37" s="6"/>
      <c r="G37" s="6"/>
      <c r="H37" s="6">
        <v>50000</v>
      </c>
    </row>
    <row r="38" spans="1:8" x14ac:dyDescent="0.2">
      <c r="A38" s="5">
        <v>3631</v>
      </c>
      <c r="B38" s="5">
        <v>5171</v>
      </c>
      <c r="C38" s="1" t="s">
        <v>73</v>
      </c>
      <c r="D38" s="6"/>
      <c r="E38" s="6"/>
      <c r="F38" s="6"/>
      <c r="G38" s="6"/>
      <c r="H38" s="6">
        <v>18000</v>
      </c>
    </row>
    <row r="39" spans="1:8" x14ac:dyDescent="0.2">
      <c r="A39" s="2"/>
      <c r="B39" s="2"/>
      <c r="C39" s="2" t="s">
        <v>74</v>
      </c>
      <c r="D39" s="7"/>
      <c r="E39" s="7"/>
      <c r="F39" s="7"/>
      <c r="G39" s="7"/>
      <c r="H39" s="7">
        <f>SUM(H37:H38)</f>
        <v>68000</v>
      </c>
    </row>
    <row r="40" spans="1:8" x14ac:dyDescent="0.2">
      <c r="A40" s="5">
        <v>3632</v>
      </c>
      <c r="B40" s="5">
        <v>5171</v>
      </c>
      <c r="C40" s="1" t="s">
        <v>75</v>
      </c>
      <c r="D40" s="6"/>
      <c r="E40" s="6"/>
      <c r="F40" s="6"/>
      <c r="G40" s="6"/>
      <c r="H40" s="6">
        <v>20000</v>
      </c>
    </row>
    <row r="41" spans="1:8" x14ac:dyDescent="0.2">
      <c r="A41" s="2"/>
      <c r="B41" s="2"/>
      <c r="C41" s="2" t="s">
        <v>76</v>
      </c>
      <c r="D41" s="7"/>
      <c r="E41" s="7"/>
      <c r="F41" s="7"/>
      <c r="G41" s="7"/>
      <c r="H41" s="7">
        <f>SUM(H40:H40)</f>
        <v>20000</v>
      </c>
    </row>
    <row r="42" spans="1:8" x14ac:dyDescent="0.2">
      <c r="A42" s="5">
        <v>3639</v>
      </c>
      <c r="B42" s="5">
        <v>5021</v>
      </c>
      <c r="C42" s="1" t="s">
        <v>77</v>
      </c>
      <c r="D42" s="6"/>
      <c r="E42" s="6"/>
      <c r="F42" s="6"/>
      <c r="G42" s="6"/>
      <c r="H42" s="6">
        <v>100000</v>
      </c>
    </row>
    <row r="43" spans="1:8" x14ac:dyDescent="0.2">
      <c r="A43" s="5">
        <v>3639</v>
      </c>
      <c r="B43" s="5">
        <v>5132</v>
      </c>
      <c r="C43" s="1" t="s">
        <v>78</v>
      </c>
      <c r="D43" s="6"/>
      <c r="E43" s="6"/>
      <c r="F43" s="6"/>
      <c r="G43" s="6"/>
      <c r="H43" s="6">
        <v>2000</v>
      </c>
    </row>
    <row r="44" spans="1:8" x14ac:dyDescent="0.2">
      <c r="A44" s="5">
        <v>3639</v>
      </c>
      <c r="B44" s="5">
        <v>5137</v>
      </c>
      <c r="C44" s="1" t="s">
        <v>79</v>
      </c>
      <c r="D44" s="6"/>
      <c r="E44" s="6"/>
      <c r="F44" s="6"/>
      <c r="G44" s="6"/>
      <c r="H44" s="6">
        <v>25000</v>
      </c>
    </row>
    <row r="45" spans="1:8" x14ac:dyDescent="0.2">
      <c r="A45" s="5">
        <v>3639</v>
      </c>
      <c r="B45" s="5">
        <v>5139</v>
      </c>
      <c r="C45" s="1" t="s">
        <v>80</v>
      </c>
      <c r="D45" s="6"/>
      <c r="E45" s="6"/>
      <c r="F45" s="6"/>
      <c r="G45" s="6"/>
      <c r="H45" s="6">
        <v>10000</v>
      </c>
    </row>
    <row r="46" spans="1:8" x14ac:dyDescent="0.2">
      <c r="A46" s="5">
        <v>3639</v>
      </c>
      <c r="B46" s="5">
        <v>5153</v>
      </c>
      <c r="C46" s="1" t="s">
        <v>81</v>
      </c>
      <c r="D46" s="6"/>
      <c r="E46" s="6"/>
      <c r="F46" s="6"/>
      <c r="G46" s="6"/>
      <c r="H46" s="6">
        <v>100000</v>
      </c>
    </row>
    <row r="47" spans="1:8" x14ac:dyDescent="0.2">
      <c r="A47" s="5">
        <v>3639</v>
      </c>
      <c r="B47" s="5">
        <v>5154</v>
      </c>
      <c r="C47" s="1" t="s">
        <v>82</v>
      </c>
      <c r="D47" s="6"/>
      <c r="E47" s="6"/>
      <c r="F47" s="6"/>
      <c r="G47" s="6"/>
      <c r="H47" s="6">
        <v>120000</v>
      </c>
    </row>
    <row r="48" spans="1:8" x14ac:dyDescent="0.2">
      <c r="A48" s="5">
        <v>3639</v>
      </c>
      <c r="B48" s="5">
        <v>5156</v>
      </c>
      <c r="C48" s="1" t="s">
        <v>83</v>
      </c>
      <c r="D48" s="6"/>
      <c r="E48" s="6"/>
      <c r="F48" s="6"/>
      <c r="G48" s="6"/>
      <c r="H48" s="6">
        <v>18000</v>
      </c>
    </row>
    <row r="49" spans="1:8" x14ac:dyDescent="0.2">
      <c r="A49" s="5">
        <v>3639</v>
      </c>
      <c r="B49" s="5">
        <v>5169</v>
      </c>
      <c r="C49" s="1" t="s">
        <v>84</v>
      </c>
      <c r="D49" s="6"/>
      <c r="E49" s="6"/>
      <c r="F49" s="6"/>
      <c r="G49" s="6"/>
      <c r="H49" s="6">
        <v>50000</v>
      </c>
    </row>
    <row r="50" spans="1:8" x14ac:dyDescent="0.2">
      <c r="A50" s="5">
        <v>3639</v>
      </c>
      <c r="B50" s="5">
        <v>5171</v>
      </c>
      <c r="C50" s="1" t="s">
        <v>85</v>
      </c>
      <c r="D50" s="6"/>
      <c r="E50" s="6"/>
      <c r="F50" s="6"/>
      <c r="G50" s="6"/>
      <c r="H50" s="6">
        <v>15000</v>
      </c>
    </row>
    <row r="51" spans="1:8" x14ac:dyDescent="0.2">
      <c r="A51" s="5">
        <v>3639</v>
      </c>
      <c r="B51" s="5">
        <v>5219</v>
      </c>
      <c r="C51" s="1" t="s">
        <v>86</v>
      </c>
      <c r="D51" s="6"/>
      <c r="E51" s="6"/>
      <c r="F51" s="6"/>
      <c r="G51" s="6"/>
      <c r="H51" s="6">
        <v>120000</v>
      </c>
    </row>
    <row r="52" spans="1:8" x14ac:dyDescent="0.2">
      <c r="A52" s="5">
        <v>3639</v>
      </c>
      <c r="B52" s="5">
        <v>5222</v>
      </c>
      <c r="C52" s="1" t="s">
        <v>87</v>
      </c>
      <c r="D52" s="6"/>
      <c r="E52" s="6"/>
      <c r="F52" s="6"/>
      <c r="G52" s="6"/>
      <c r="H52" s="6">
        <v>20000</v>
      </c>
    </row>
    <row r="53" spans="1:8" x14ac:dyDescent="0.2">
      <c r="A53" s="5">
        <v>3639</v>
      </c>
      <c r="B53" s="5">
        <v>5223</v>
      </c>
      <c r="C53" s="1" t="s">
        <v>88</v>
      </c>
      <c r="D53" s="6"/>
      <c r="E53" s="6"/>
      <c r="F53" s="6"/>
      <c r="G53" s="6"/>
      <c r="H53" s="6">
        <v>5000</v>
      </c>
    </row>
    <row r="54" spans="1:8" x14ac:dyDescent="0.2">
      <c r="A54" s="5">
        <v>3639</v>
      </c>
      <c r="B54" s="5">
        <v>5329</v>
      </c>
      <c r="C54" s="1" t="s">
        <v>89</v>
      </c>
      <c r="D54" s="6"/>
      <c r="E54" s="6"/>
      <c r="F54" s="6"/>
      <c r="G54" s="6"/>
      <c r="H54" s="6">
        <v>20400</v>
      </c>
    </row>
    <row r="55" spans="1:8" x14ac:dyDescent="0.2">
      <c r="A55" s="5">
        <v>3639</v>
      </c>
      <c r="B55" s="5">
        <v>6130</v>
      </c>
      <c r="C55" s="1" t="s">
        <v>90</v>
      </c>
      <c r="D55" s="6"/>
      <c r="E55" s="6"/>
      <c r="F55" s="6"/>
      <c r="G55" s="6"/>
      <c r="H55" s="6">
        <v>5000</v>
      </c>
    </row>
    <row r="56" spans="1:8" x14ac:dyDescent="0.2">
      <c r="A56" s="2"/>
      <c r="B56" s="2"/>
      <c r="C56" s="2" t="s">
        <v>37</v>
      </c>
      <c r="D56" s="7"/>
      <c r="E56" s="7"/>
      <c r="F56" s="7"/>
      <c r="G56" s="7"/>
      <c r="H56" s="7">
        <f>SUM(H42:H55)</f>
        <v>610400</v>
      </c>
    </row>
    <row r="57" spans="1:8" x14ac:dyDescent="0.2">
      <c r="A57" s="5">
        <v>3721</v>
      </c>
      <c r="B57" s="5">
        <v>5169</v>
      </c>
      <c r="C57" s="1" t="s">
        <v>91</v>
      </c>
      <c r="D57" s="6"/>
      <c r="E57" s="6"/>
      <c r="F57" s="6"/>
      <c r="G57" s="6"/>
      <c r="H57" s="6">
        <v>15000</v>
      </c>
    </row>
    <row r="58" spans="1:8" x14ac:dyDescent="0.2">
      <c r="A58" s="2"/>
      <c r="B58" s="2"/>
      <c r="C58" s="2" t="s">
        <v>92</v>
      </c>
      <c r="D58" s="7"/>
      <c r="E58" s="7"/>
      <c r="F58" s="7"/>
      <c r="G58" s="7"/>
      <c r="H58" s="7">
        <f>SUM(H57:H57)</f>
        <v>15000</v>
      </c>
    </row>
    <row r="59" spans="1:8" x14ac:dyDescent="0.2">
      <c r="A59" s="5">
        <v>3722</v>
      </c>
      <c r="B59" s="5">
        <v>5139</v>
      </c>
      <c r="C59" s="1" t="s">
        <v>93</v>
      </c>
      <c r="D59" s="6"/>
      <c r="E59" s="6"/>
      <c r="F59" s="6"/>
      <c r="G59" s="6"/>
      <c r="H59" s="6">
        <v>8000</v>
      </c>
    </row>
    <row r="60" spans="1:8" x14ac:dyDescent="0.2">
      <c r="A60" s="5">
        <v>3722</v>
      </c>
      <c r="B60" s="5">
        <v>5169</v>
      </c>
      <c r="C60" s="1" t="s">
        <v>94</v>
      </c>
      <c r="D60" s="6"/>
      <c r="E60" s="6"/>
      <c r="F60" s="6"/>
      <c r="G60" s="6"/>
      <c r="H60" s="6">
        <v>235000</v>
      </c>
    </row>
    <row r="61" spans="1:8" x14ac:dyDescent="0.2">
      <c r="A61" s="2"/>
      <c r="B61" s="2"/>
      <c r="C61" s="2" t="s">
        <v>39</v>
      </c>
      <c r="D61" s="7"/>
      <c r="E61" s="7"/>
      <c r="F61" s="7"/>
      <c r="G61" s="7"/>
      <c r="H61" s="7">
        <f>SUM(H59:H60)</f>
        <v>243000</v>
      </c>
    </row>
    <row r="62" spans="1:8" x14ac:dyDescent="0.2">
      <c r="A62" s="5">
        <v>3745</v>
      </c>
      <c r="B62" s="5">
        <v>5139</v>
      </c>
      <c r="C62" s="1" t="s">
        <v>95</v>
      </c>
      <c r="D62" s="6"/>
      <c r="E62" s="6"/>
      <c r="F62" s="6"/>
      <c r="G62" s="6"/>
      <c r="H62" s="6">
        <v>15000</v>
      </c>
    </row>
    <row r="63" spans="1:8" x14ac:dyDescent="0.2">
      <c r="A63" s="2"/>
      <c r="B63" s="2"/>
      <c r="C63" s="2" t="s">
        <v>96</v>
      </c>
      <c r="D63" s="7"/>
      <c r="E63" s="7"/>
      <c r="F63" s="7"/>
      <c r="G63" s="7"/>
      <c r="H63" s="7">
        <f>SUM(H62:H62)</f>
        <v>15000</v>
      </c>
    </row>
    <row r="64" spans="1:8" x14ac:dyDescent="0.2">
      <c r="A64" s="5">
        <v>5299</v>
      </c>
      <c r="B64" s="5">
        <v>5492</v>
      </c>
      <c r="C64" s="1" t="s">
        <v>97</v>
      </c>
      <c r="D64" s="6"/>
      <c r="E64" s="6"/>
      <c r="F64" s="6"/>
      <c r="G64" s="6"/>
      <c r="H64" s="6">
        <v>20000</v>
      </c>
    </row>
    <row r="65" spans="1:10" x14ac:dyDescent="0.2">
      <c r="A65" s="2"/>
      <c r="B65" s="2"/>
      <c r="C65" s="2" t="s">
        <v>98</v>
      </c>
      <c r="D65" s="7"/>
      <c r="E65" s="7"/>
      <c r="F65" s="7"/>
      <c r="G65" s="7"/>
      <c r="H65" s="7">
        <f>SUM(H64:H64)</f>
        <v>20000</v>
      </c>
    </row>
    <row r="66" spans="1:10" x14ac:dyDescent="0.2">
      <c r="A66" s="5">
        <v>5512</v>
      </c>
      <c r="B66" s="5">
        <v>5137</v>
      </c>
      <c r="C66" s="1" t="s">
        <v>99</v>
      </c>
      <c r="D66" s="6"/>
      <c r="E66" s="6"/>
      <c r="F66" s="6"/>
      <c r="G66" s="6"/>
      <c r="H66" s="6">
        <v>150000</v>
      </c>
    </row>
    <row r="67" spans="1:10" x14ac:dyDescent="0.2">
      <c r="A67" s="5">
        <v>5512</v>
      </c>
      <c r="B67" s="5">
        <v>5139</v>
      </c>
      <c r="C67" s="1" t="s">
        <v>100</v>
      </c>
      <c r="D67" s="6"/>
      <c r="E67" s="6"/>
      <c r="F67" s="6"/>
      <c r="G67" s="6"/>
      <c r="H67" s="6">
        <v>10000</v>
      </c>
    </row>
    <row r="68" spans="1:10" x14ac:dyDescent="0.2">
      <c r="A68" s="5">
        <v>5512</v>
      </c>
      <c r="B68" s="5">
        <v>5156</v>
      </c>
      <c r="C68" s="1" t="s">
        <v>101</v>
      </c>
      <c r="D68" s="6"/>
      <c r="E68" s="6"/>
      <c r="F68" s="6"/>
      <c r="G68" s="6"/>
      <c r="H68" s="6">
        <v>6000</v>
      </c>
    </row>
    <row r="69" spans="1:10" x14ac:dyDescent="0.2">
      <c r="A69" s="5">
        <v>5512</v>
      </c>
      <c r="B69" s="5">
        <v>6121</v>
      </c>
      <c r="C69" s="1" t="s">
        <v>102</v>
      </c>
      <c r="D69" s="6"/>
      <c r="E69" s="6"/>
      <c r="F69" s="6"/>
      <c r="G69" s="6"/>
      <c r="H69" s="6">
        <v>200000</v>
      </c>
    </row>
    <row r="70" spans="1:10" x14ac:dyDescent="0.2">
      <c r="A70" s="2"/>
      <c r="B70" s="2"/>
      <c r="C70" s="2" t="s">
        <v>103</v>
      </c>
      <c r="D70" s="7"/>
      <c r="E70" s="7"/>
      <c r="F70" s="7"/>
      <c r="G70" s="7"/>
      <c r="H70" s="7">
        <f>SUM(H66:H69)</f>
        <v>366000</v>
      </c>
    </row>
    <row r="71" spans="1:10" x14ac:dyDescent="0.2">
      <c r="A71" s="5">
        <v>6112</v>
      </c>
      <c r="B71" s="5">
        <v>5023</v>
      </c>
      <c r="C71" s="1" t="s">
        <v>104</v>
      </c>
      <c r="D71" s="6"/>
      <c r="E71" s="6"/>
      <c r="F71" s="6"/>
      <c r="G71" s="6"/>
      <c r="H71" s="6">
        <v>420000</v>
      </c>
    </row>
    <row r="72" spans="1:10" x14ac:dyDescent="0.2">
      <c r="A72" s="5">
        <v>6112</v>
      </c>
      <c r="B72" s="5">
        <v>5032</v>
      </c>
      <c r="C72" s="1" t="s">
        <v>105</v>
      </c>
      <c r="D72" s="6"/>
      <c r="E72" s="6"/>
      <c r="F72" s="6"/>
      <c r="G72" s="6"/>
      <c r="H72" s="6">
        <v>35000</v>
      </c>
    </row>
    <row r="73" spans="1:10" x14ac:dyDescent="0.2">
      <c r="A73" s="5">
        <v>6112</v>
      </c>
      <c r="B73" s="5">
        <v>5137</v>
      </c>
      <c r="C73" s="1" t="s">
        <v>106</v>
      </c>
      <c r="D73" s="6"/>
      <c r="E73" s="6"/>
      <c r="F73" s="6"/>
      <c r="G73" s="6"/>
      <c r="H73" s="6">
        <v>35000</v>
      </c>
    </row>
    <row r="74" spans="1:10" x14ac:dyDescent="0.2">
      <c r="A74" s="5">
        <v>6112</v>
      </c>
      <c r="B74" s="5">
        <v>5162</v>
      </c>
      <c r="C74" s="1" t="s">
        <v>107</v>
      </c>
      <c r="D74" s="6"/>
      <c r="E74" s="6"/>
      <c r="F74" s="6"/>
      <c r="G74" s="6"/>
      <c r="H74" s="6">
        <v>5000</v>
      </c>
    </row>
    <row r="75" spans="1:10" x14ac:dyDescent="0.2">
      <c r="A75" s="5">
        <v>6112</v>
      </c>
      <c r="B75" s="5">
        <v>5173</v>
      </c>
      <c r="C75" s="1" t="s">
        <v>108</v>
      </c>
      <c r="D75" s="6"/>
      <c r="E75" s="6"/>
      <c r="F75" s="6"/>
      <c r="G75" s="6"/>
      <c r="H75" s="6">
        <v>4000</v>
      </c>
    </row>
    <row r="76" spans="1:10" x14ac:dyDescent="0.2">
      <c r="A76" s="5">
        <v>6112</v>
      </c>
      <c r="B76" s="5">
        <v>5175</v>
      </c>
      <c r="C76" s="1" t="s">
        <v>109</v>
      </c>
      <c r="D76" s="6"/>
      <c r="E76" s="6"/>
      <c r="F76" s="6"/>
      <c r="G76" s="6"/>
      <c r="H76" s="6">
        <v>2000</v>
      </c>
    </row>
    <row r="77" spans="1:10" x14ac:dyDescent="0.2">
      <c r="A77" s="2"/>
      <c r="B77" s="2"/>
      <c r="C77" s="2" t="s">
        <v>110</v>
      </c>
      <c r="D77" s="7"/>
      <c r="E77" s="7"/>
      <c r="F77" s="7"/>
      <c r="G77" s="7"/>
      <c r="H77" s="7">
        <f>SUM(H71:H76)</f>
        <v>501000</v>
      </c>
    </row>
    <row r="78" spans="1:10" x14ac:dyDescent="0.2">
      <c r="A78" s="5">
        <v>6115</v>
      </c>
      <c r="B78" s="5">
        <v>5169</v>
      </c>
      <c r="C78" s="1" t="s">
        <v>134</v>
      </c>
      <c r="D78" s="6"/>
      <c r="E78" s="6"/>
      <c r="F78" s="6"/>
      <c r="G78" s="6"/>
      <c r="H78" s="6">
        <v>40000</v>
      </c>
    </row>
    <row r="79" spans="1:10" x14ac:dyDescent="0.2">
      <c r="A79" s="2"/>
      <c r="B79" s="2"/>
      <c r="C79" s="2" t="s">
        <v>135</v>
      </c>
      <c r="D79" s="7"/>
      <c r="E79" s="7"/>
      <c r="F79" s="7"/>
      <c r="G79" s="7"/>
      <c r="H79" s="7">
        <f>SUM(H78:H78)</f>
        <v>40000</v>
      </c>
    </row>
    <row r="80" spans="1:10" x14ac:dyDescent="0.2">
      <c r="A80" s="5">
        <v>6171</v>
      </c>
      <c r="B80" s="5">
        <v>5011</v>
      </c>
      <c r="C80" s="1" t="s">
        <v>111</v>
      </c>
      <c r="D80" s="6"/>
      <c r="E80" s="6"/>
      <c r="F80" s="6"/>
      <c r="G80" s="6"/>
      <c r="H80" s="6">
        <v>20000</v>
      </c>
      <c r="J80" s="8"/>
    </row>
    <row r="81" spans="1:10" x14ac:dyDescent="0.2">
      <c r="A81" s="5">
        <v>6171</v>
      </c>
      <c r="B81" s="5">
        <v>5021</v>
      </c>
      <c r="C81" s="1" t="s">
        <v>112</v>
      </c>
      <c r="D81" s="6"/>
      <c r="E81" s="6"/>
      <c r="F81" s="6"/>
      <c r="G81" s="6"/>
      <c r="H81" s="6">
        <v>130000</v>
      </c>
      <c r="J81" s="8"/>
    </row>
    <row r="82" spans="1:10" x14ac:dyDescent="0.2">
      <c r="A82" s="5">
        <v>6171</v>
      </c>
      <c r="B82" s="5">
        <v>5031</v>
      </c>
      <c r="C82" s="1" t="s">
        <v>113</v>
      </c>
      <c r="D82" s="6"/>
      <c r="E82" s="6"/>
      <c r="F82" s="6"/>
      <c r="G82" s="6"/>
      <c r="H82" s="6">
        <v>30000</v>
      </c>
    </row>
    <row r="83" spans="1:10" x14ac:dyDescent="0.2">
      <c r="A83" s="5">
        <v>6171</v>
      </c>
      <c r="B83" s="5">
        <v>5032</v>
      </c>
      <c r="C83" s="1" t="s">
        <v>114</v>
      </c>
      <c r="D83" s="6"/>
      <c r="E83" s="6"/>
      <c r="F83" s="6"/>
      <c r="G83" s="6"/>
      <c r="H83" s="6">
        <v>11000</v>
      </c>
    </row>
    <row r="84" spans="1:10" x14ac:dyDescent="0.2">
      <c r="A84" s="5">
        <v>6171</v>
      </c>
      <c r="B84" s="5">
        <v>5137</v>
      </c>
      <c r="C84" s="1" t="s">
        <v>136</v>
      </c>
      <c r="D84" s="6"/>
      <c r="E84" s="6"/>
      <c r="F84" s="6"/>
      <c r="G84" s="6"/>
      <c r="H84" s="6">
        <v>1200000</v>
      </c>
    </row>
    <row r="85" spans="1:10" x14ac:dyDescent="0.2">
      <c r="A85" s="5">
        <v>6171</v>
      </c>
      <c r="B85" s="5">
        <v>5038</v>
      </c>
      <c r="C85" s="1" t="s">
        <v>115</v>
      </c>
      <c r="D85" s="6"/>
      <c r="E85" s="6"/>
      <c r="F85" s="6"/>
      <c r="G85" s="6"/>
      <c r="H85" s="6">
        <v>800</v>
      </c>
    </row>
    <row r="86" spans="1:10" x14ac:dyDescent="0.2">
      <c r="A86" s="5">
        <v>6171</v>
      </c>
      <c r="B86" s="5">
        <v>5136</v>
      </c>
      <c r="C86" s="1" t="s">
        <v>116</v>
      </c>
      <c r="D86" s="6"/>
      <c r="E86" s="6"/>
      <c r="F86" s="6"/>
      <c r="G86" s="6"/>
      <c r="H86" s="6">
        <v>800</v>
      </c>
    </row>
    <row r="87" spans="1:10" x14ac:dyDescent="0.2">
      <c r="A87" s="5">
        <v>6171</v>
      </c>
      <c r="B87" s="5">
        <v>5139</v>
      </c>
      <c r="C87" s="1" t="s">
        <v>117</v>
      </c>
      <c r="D87" s="6"/>
      <c r="E87" s="6"/>
      <c r="F87" s="6"/>
      <c r="G87" s="6"/>
      <c r="H87" s="6">
        <v>7000</v>
      </c>
    </row>
    <row r="88" spans="1:10" x14ac:dyDescent="0.2">
      <c r="A88" s="5">
        <v>6171</v>
      </c>
      <c r="B88" s="5">
        <v>5154</v>
      </c>
      <c r="C88" s="1" t="s">
        <v>118</v>
      </c>
      <c r="D88" s="6"/>
      <c r="E88" s="6"/>
      <c r="F88" s="6"/>
      <c r="G88" s="6"/>
      <c r="H88" s="6">
        <v>60000</v>
      </c>
    </row>
    <row r="89" spans="1:10" x14ac:dyDescent="0.2">
      <c r="A89" s="5">
        <v>6171</v>
      </c>
      <c r="B89" s="5">
        <v>5161</v>
      </c>
      <c r="C89" s="1" t="s">
        <v>119</v>
      </c>
      <c r="D89" s="6"/>
      <c r="E89" s="6"/>
      <c r="F89" s="6"/>
      <c r="G89" s="6"/>
      <c r="H89" s="6">
        <v>1500</v>
      </c>
    </row>
    <row r="90" spans="1:10" x14ac:dyDescent="0.2">
      <c r="A90" s="5">
        <v>6171</v>
      </c>
      <c r="B90" s="5">
        <v>5162</v>
      </c>
      <c r="C90" s="1" t="s">
        <v>120</v>
      </c>
      <c r="D90" s="6"/>
      <c r="E90" s="6"/>
      <c r="F90" s="6"/>
      <c r="G90" s="6"/>
      <c r="H90" s="6">
        <v>5000</v>
      </c>
    </row>
    <row r="91" spans="1:10" x14ac:dyDescent="0.2">
      <c r="A91" s="5">
        <v>6171</v>
      </c>
      <c r="B91" s="5">
        <v>5167</v>
      </c>
      <c r="C91" s="1" t="s">
        <v>121</v>
      </c>
      <c r="D91" s="6"/>
      <c r="E91" s="6"/>
      <c r="F91" s="6"/>
      <c r="G91" s="6"/>
      <c r="H91" s="6">
        <v>20000</v>
      </c>
    </row>
    <row r="92" spans="1:10" x14ac:dyDescent="0.2">
      <c r="A92" s="5">
        <v>6171</v>
      </c>
      <c r="B92" s="5">
        <v>5168</v>
      </c>
      <c r="C92" s="1" t="s">
        <v>122</v>
      </c>
      <c r="D92" s="6"/>
      <c r="E92" s="6"/>
      <c r="F92" s="6"/>
      <c r="G92" s="6"/>
      <c r="H92" s="6">
        <v>50000</v>
      </c>
    </row>
    <row r="93" spans="1:10" x14ac:dyDescent="0.2">
      <c r="A93" s="5">
        <v>6171</v>
      </c>
      <c r="B93" s="5">
        <v>5169</v>
      </c>
      <c r="C93" s="1" t="s">
        <v>123</v>
      </c>
      <c r="D93" s="6"/>
      <c r="E93" s="6"/>
      <c r="F93" s="6"/>
      <c r="G93" s="6"/>
      <c r="H93" s="6">
        <v>60000</v>
      </c>
    </row>
    <row r="94" spans="1:10" x14ac:dyDescent="0.2">
      <c r="A94" s="5">
        <v>6171</v>
      </c>
      <c r="B94" s="5">
        <v>5173</v>
      </c>
      <c r="C94" s="1" t="s">
        <v>124</v>
      </c>
      <c r="D94" s="6"/>
      <c r="E94" s="6"/>
      <c r="F94" s="6"/>
      <c r="G94" s="6"/>
      <c r="H94" s="6">
        <v>15000</v>
      </c>
    </row>
    <row r="95" spans="1:10" x14ac:dyDescent="0.2">
      <c r="A95" s="2"/>
      <c r="B95" s="2"/>
      <c r="C95" s="2" t="s">
        <v>125</v>
      </c>
      <c r="D95" s="7"/>
      <c r="E95" s="7"/>
      <c r="F95" s="7"/>
      <c r="G95" s="7"/>
      <c r="H95" s="7">
        <f>SUM(H80:H94)</f>
        <v>1611100</v>
      </c>
    </row>
    <row r="96" spans="1:10" x14ac:dyDescent="0.2">
      <c r="A96" s="5">
        <v>6310</v>
      </c>
      <c r="B96" s="5">
        <v>5163</v>
      </c>
      <c r="C96" s="1" t="s">
        <v>126</v>
      </c>
      <c r="D96" s="6"/>
      <c r="E96" s="6"/>
      <c r="F96" s="6"/>
      <c r="G96" s="6"/>
      <c r="H96" s="6">
        <v>3000</v>
      </c>
    </row>
    <row r="97" spans="1:8" x14ac:dyDescent="0.2">
      <c r="A97" s="2"/>
      <c r="B97" s="2"/>
      <c r="C97" s="2" t="s">
        <v>127</v>
      </c>
      <c r="D97" s="7"/>
      <c r="E97" s="7"/>
      <c r="F97" s="7"/>
      <c r="G97" s="7"/>
      <c r="H97" s="7">
        <f>SUM(H96:H96)</f>
        <v>3000</v>
      </c>
    </row>
    <row r="98" spans="1:8" x14ac:dyDescent="0.2">
      <c r="A98" s="5">
        <v>6320</v>
      </c>
      <c r="B98" s="5">
        <v>5163</v>
      </c>
      <c r="C98" s="1" t="s">
        <v>128</v>
      </c>
      <c r="D98" s="6"/>
      <c r="E98" s="6"/>
      <c r="F98" s="6"/>
      <c r="G98" s="6"/>
      <c r="H98" s="6">
        <v>24000</v>
      </c>
    </row>
    <row r="99" spans="1:8" x14ac:dyDescent="0.2">
      <c r="A99" s="2"/>
      <c r="B99" s="2"/>
      <c r="C99" s="2" t="s">
        <v>129</v>
      </c>
      <c r="D99" s="7"/>
      <c r="E99" s="7"/>
      <c r="F99" s="7"/>
      <c r="G99" s="7"/>
      <c r="H99" s="7">
        <f>SUM(H98:H98)</f>
        <v>24000</v>
      </c>
    </row>
    <row r="100" spans="1:8" x14ac:dyDescent="0.2">
      <c r="A100" s="5">
        <v>6399</v>
      </c>
      <c r="B100" s="5">
        <v>5365</v>
      </c>
      <c r="C100" s="1" t="s">
        <v>130</v>
      </c>
      <c r="D100" s="6"/>
      <c r="E100" s="6"/>
      <c r="F100" s="6"/>
      <c r="G100" s="6"/>
      <c r="H100" s="6">
        <v>300000</v>
      </c>
    </row>
    <row r="101" spans="1:8" x14ac:dyDescent="0.2">
      <c r="A101" s="2"/>
      <c r="B101" s="2"/>
      <c r="C101" s="2" t="s">
        <v>131</v>
      </c>
      <c r="D101" s="7"/>
      <c r="E101" s="7"/>
      <c r="F101" s="7"/>
      <c r="G101" s="7"/>
      <c r="H101" s="7">
        <f>SUM(H100:H100)</f>
        <v>300000</v>
      </c>
    </row>
    <row r="103" spans="1:8" x14ac:dyDescent="0.2">
      <c r="A103" s="2"/>
      <c r="B103" s="2"/>
      <c r="C103" s="2" t="s">
        <v>40</v>
      </c>
      <c r="D103" s="7">
        <f>D5+D9+D16+D18+D23+D28+D31+D33+D36+D39+D41+D56+D58+D61+D63+D65+D70+D77+D79+D95+D97+D99+D101</f>
        <v>0</v>
      </c>
      <c r="E103" s="7">
        <f>E5+E9+E16+E18+E23+E28+E31+E33+E36+E39+E41+E56+E58+E61+E63+E65+E70+E77+E79+E95+E97+E99+E101</f>
        <v>0</v>
      </c>
      <c r="F103" s="7">
        <f>F5+F9+F16+F18+F23+F28+F31+F33+F36+F39+F41+F56+F58+F61+F63+F65+F70+F77+F79+F95+F97+F99+F101</f>
        <v>0</v>
      </c>
      <c r="G103" s="7">
        <f>G5+G9+G16+G18+G23+G28+G31+G33+G36+G39+G41+G56+G58+G61+G63+G65+G70+G77+G79+G95+G97+G99+G101</f>
        <v>0</v>
      </c>
      <c r="H103" s="7">
        <f>H5+H9+H16+H18+H23+H28+H31+H33+H36+H39+H41+H56+H58+H61+H63+H65+H70+H77+H79+H95+H97+H99+H101</f>
        <v>8440000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"/>
  <sheetViews>
    <sheetView tabSelected="1" workbookViewId="0">
      <pane ySplit="2" topLeftCell="A3" activePane="bottomLeft" state="frozen"/>
      <selection pane="bottomLeft" activeCell="H10" sqref="H10"/>
    </sheetView>
  </sheetViews>
  <sheetFormatPr defaultRowHeight="12.75" x14ac:dyDescent="0.2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132</v>
      </c>
    </row>
    <row r="2" spans="1: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">
      <c r="A3" s="5">
        <v>0</v>
      </c>
      <c r="B3" s="5">
        <v>8115</v>
      </c>
      <c r="C3" s="1" t="s">
        <v>133</v>
      </c>
      <c r="D3" s="6"/>
      <c r="E3" s="6"/>
      <c r="F3" s="6">
        <v>0</v>
      </c>
      <c r="G3" s="6">
        <v>0</v>
      </c>
      <c r="H3" s="6">
        <f>Příjmy!H35-Výdaje!H103</f>
        <v>-1314700</v>
      </c>
    </row>
    <row r="4" spans="1:8" x14ac:dyDescent="0.2">
      <c r="A4" s="2"/>
      <c r="B4" s="2"/>
      <c r="C4" s="2" t="s">
        <v>25</v>
      </c>
      <c r="D4" s="7">
        <f>SUM(D3:D3)</f>
        <v>0</v>
      </c>
      <c r="E4" s="7">
        <f>SUM(E3:E3)</f>
        <v>0</v>
      </c>
      <c r="F4" s="7">
        <f>SUM(F3:F3)</f>
        <v>0</v>
      </c>
      <c r="G4" s="7">
        <f>SUM(G3:G3)</f>
        <v>0</v>
      </c>
      <c r="H4" s="7">
        <f>SUM(H3:H3)</f>
        <v>-1314700</v>
      </c>
    </row>
    <row r="6" spans="1:8" x14ac:dyDescent="0.2">
      <c r="A6" s="2"/>
      <c r="B6" s="2"/>
      <c r="C6" s="2" t="s">
        <v>40</v>
      </c>
      <c r="D6" s="7">
        <f>D4</f>
        <v>0</v>
      </c>
      <c r="E6" s="7">
        <f>E4</f>
        <v>0</v>
      </c>
      <c r="F6" s="7">
        <f>F4</f>
        <v>0</v>
      </c>
      <c r="G6" s="7">
        <f>G4</f>
        <v>0</v>
      </c>
      <c r="H6" s="7">
        <f>H4</f>
        <v>-1314700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Příjmy</vt:lpstr>
      <vt:lpstr>Výdaje</vt:lpstr>
      <vt:lpstr>Financování</vt:lpstr>
      <vt:lpstr>List2</vt:lpstr>
      <vt:lpstr>List3</vt:lpstr>
      <vt:lpstr>Financování!Názvy_tisku</vt:lpstr>
      <vt:lpstr>Příjmy!Názvy_tisku</vt:lpstr>
      <vt:lpstr>Výdaje!Názvy_tisku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PC</cp:lastModifiedBy>
  <dcterms:created xsi:type="dcterms:W3CDTF">2025-12-03T16:34:33Z</dcterms:created>
  <dcterms:modified xsi:type="dcterms:W3CDTF">2025-12-09T16:03:51Z</dcterms:modified>
</cp:coreProperties>
</file>